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4.4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O13" i="1" l="1"/>
  <c r="M13" i="1"/>
  <c r="L13" i="1"/>
  <c r="J13" i="1"/>
  <c r="I13" i="1"/>
  <c r="G13" i="1"/>
  <c r="F13" i="1"/>
  <c r="E13" i="1"/>
  <c r="D13" i="1"/>
  <c r="C13" i="1"/>
  <c r="O6" i="1"/>
  <c r="M6" i="1"/>
  <c r="L6" i="1"/>
  <c r="J6" i="1"/>
  <c r="I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<sst xmlns="http://schemas.openxmlformats.org/spreadsheetml/2006/main" count="39" uniqueCount="26">
  <si>
    <t>2.4.4 CONSUMO DE ENERGÍA PRIMARIA Y SECUNDARIA (Terajoules) POR AÑO, SEGÚN PRODUCTOS ENERGÉTICOS. PERIODO 2008-2017</t>
  </si>
  <si>
    <t>Productos Energéticos</t>
  </si>
  <si>
    <t>Año</t>
  </si>
  <si>
    <t>Total de energía primaria</t>
  </si>
  <si>
    <t>Carbón mineral</t>
  </si>
  <si>
    <t>1/</t>
  </si>
  <si>
    <t>Hidroenergía</t>
  </si>
  <si>
    <t>Leña</t>
  </si>
  <si>
    <t>Residuos vegetales</t>
  </si>
  <si>
    <t>Otras biomasas</t>
  </si>
  <si>
    <t>Total de energía secundaria</t>
  </si>
  <si>
    <t>Carbón vegetal</t>
  </si>
  <si>
    <t>Gas licuado</t>
  </si>
  <si>
    <t>Gasolina motor</t>
  </si>
  <si>
    <t>Kero / Jet fuel</t>
  </si>
  <si>
    <t>Diesel</t>
  </si>
  <si>
    <t>Fuel oil</t>
  </si>
  <si>
    <t>Coque de petróleo</t>
  </si>
  <si>
    <t>-</t>
  </si>
  <si>
    <t>Alcohol</t>
  </si>
  <si>
    <t>Electricidad</t>
  </si>
  <si>
    <t>No energético</t>
  </si>
  <si>
    <t>1/ Cifra actualizada por la fuente.</t>
  </si>
  <si>
    <t>FUENTE: Dirección de Recursos Energéticos del Viceministerio de Minas y Energía.</t>
  </si>
  <si>
    <t>Nota: Consumo bruto = Consumo en centros de transformación + Consumo final.</t>
  </si>
  <si>
    <t xml:space="preserve">              El consumo final incluye el consumo propio del sector energético.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</si>
</sst>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_-;\-* #,##0_-;_-* &quot;-&quot;??_-;_-@_-"/>
    <numFmt numFmtId="185" formatCode="_ &quot;Gs&quot;\ * #,##0.00_ ;_ &quot;Gs&quot;\ * \-#,##0.00_ ;_ &quot;Gs&quot;\ * &quot;-&quot;??_ ;_ @_ "/>
    <numFmt numFmtId="186" formatCode="_-* #,##0.00\ _p_t_a_-;\-* #,##0.00\ _p_t_a_-;_-* &quot;-&quot;??\ _p_t_a_-;_-@_-"/>
    <numFmt numFmtId="187" formatCode="0.0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E0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9E09B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164" fontId="17" fillId="12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7" fillId="16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20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4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8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32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164" fontId="11" fillId="6" borderId="4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4" fillId="48" borderId="13" applyNumberFormat="0" applyAlignment="0" applyProtection="0"/>
    <xf numFmtId="164" fontId="34" fillId="48" borderId="13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164" fontId="13" fillId="7" borderId="7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5" fillId="49" borderId="14" applyNumberFormat="0" applyAlignment="0" applyProtection="0"/>
    <xf numFmtId="164" fontId="35" fillId="49" borderId="14" applyNumberFormat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4" fontId="12" fillId="0" borderId="6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0" fontId="36" fillId="0" borderId="15" applyNumberFormat="0" applyFill="0" applyAlignment="0" applyProtection="0"/>
    <xf numFmtId="164" fontId="36" fillId="0" borderId="15" applyNumberFormat="0" applyFill="0" applyAlignment="0" applyProtection="0"/>
    <xf numFmtId="165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164" fontId="17" fillId="9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13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7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1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5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29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164" fontId="9" fillId="5" borderId="4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32" fillId="39" borderId="13" applyNumberFormat="0" applyAlignment="0" applyProtection="0"/>
    <xf numFmtId="164" fontId="32" fillId="39" borderId="13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ill="0" applyBorder="0" applyAlignment="0" applyProtection="0"/>
    <xf numFmtId="41" fontId="20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4" fontId="18" fillId="0" borderId="0" applyFill="0" applyBorder="0" applyAlignment="0" applyProtection="0"/>
    <xf numFmtId="41" fontId="45" fillId="0" borderId="0" applyFont="0" applyFill="0" applyBorder="0" applyAlignment="0" applyProtection="0"/>
    <xf numFmtId="41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3" fontId="18" fillId="0" borderId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45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8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76" fontId="18" fillId="0" borderId="0" applyFill="0" applyBorder="0" applyAlignment="0" applyProtection="0"/>
    <xf numFmtId="183" fontId="18" fillId="0" borderId="0" applyFill="0" applyBorder="0" applyAlignment="0" applyProtection="0"/>
    <xf numFmtId="177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0" fontId="47" fillId="0" borderId="0" applyNumberFormat="0" applyBorder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40" fontId="46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164" fontId="8" fillId="4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0" fontId="30" fillId="0" borderId="0"/>
    <xf numFmtId="37" fontId="49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9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0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191" fontId="50" fillId="0" borderId="0"/>
    <xf numFmtId="37" fontId="49" fillId="0" borderId="0"/>
    <xf numFmtId="191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0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9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0" fontId="50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1" fontId="50" fillId="0" borderId="0"/>
    <xf numFmtId="190" fontId="50" fillId="0" borderId="0"/>
    <xf numFmtId="37" fontId="49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9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4" fontId="30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0" fontId="3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9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164" fontId="18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0" fontId="30" fillId="56" borderId="16" applyNumberFormat="0" applyFont="0" applyAlignment="0" applyProtection="0"/>
    <xf numFmtId="164" fontId="30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164" fontId="10" fillId="6" borderId="5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56" fillId="48" borderId="17" applyNumberFormat="0" applyAlignment="0" applyProtection="0"/>
    <xf numFmtId="164" fontId="56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164" fontId="3" fillId="0" borderId="1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0" fillId="0" borderId="18" applyNumberFormat="0" applyFill="0" applyAlignment="0" applyProtection="0"/>
    <xf numFmtId="164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164" fontId="4" fillId="0" borderId="2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2" fillId="0" borderId="19" applyNumberFormat="0" applyFill="0" applyAlignment="0" applyProtection="0"/>
    <xf numFmtId="164" fontId="62" fillId="0" borderId="19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164" fontId="5" fillId="0" borderId="3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37" fillId="0" borderId="20" applyNumberFormat="0" applyFill="0" applyAlignment="0" applyProtection="0"/>
    <xf numFmtId="164" fontId="37" fillId="0" borderId="20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164" fontId="16" fillId="0" borderId="9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  <xf numFmtId="0" fontId="63" fillId="0" borderId="21" applyNumberFormat="0" applyFill="0" applyAlignment="0" applyProtection="0"/>
    <xf numFmtId="164" fontId="63" fillId="0" borderId="21" applyNumberFormat="0" applyFill="0" applyAlignment="0" applyProtection="0"/>
  </cellStyleXfs>
  <cellXfs count="39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0" applyFont="1" applyFill="1"/>
    <xf numFmtId="0" fontId="22" fillId="0" borderId="0" xfId="1" applyFont="1" applyFill="1" applyAlignment="1"/>
    <xf numFmtId="0" fontId="23" fillId="0" borderId="0" xfId="1" applyFont="1" applyFill="1"/>
    <xf numFmtId="0" fontId="19" fillId="0" borderId="0" xfId="2" applyFont="1"/>
    <xf numFmtId="0" fontId="25" fillId="0" borderId="0" xfId="1" applyFont="1" applyFill="1"/>
    <xf numFmtId="0" fontId="24" fillId="33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/>
    <xf numFmtId="0" fontId="26" fillId="0" borderId="0" xfId="1" applyFont="1" applyFill="1" applyBorder="1" applyAlignment="1">
      <alignment horizontal="left"/>
    </xf>
    <xf numFmtId="3" fontId="26" fillId="0" borderId="0" xfId="1" applyNumberFormat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 indent="1"/>
    </xf>
    <xf numFmtId="0" fontId="19" fillId="0" borderId="0" xfId="2" applyFont="1" applyFill="1"/>
    <xf numFmtId="0" fontId="19" fillId="0" borderId="0" xfId="1" applyFont="1" applyFill="1" applyBorder="1" applyAlignment="1">
      <alignment horizontal="left"/>
    </xf>
    <xf numFmtId="3" fontId="19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Border="1" applyAlignment="1">
      <alignment horizontal="left"/>
    </xf>
    <xf numFmtId="3" fontId="19" fillId="0" borderId="0" xfId="1" applyNumberFormat="1" applyFont="1" applyFill="1" applyBorder="1" applyAlignment="1">
      <alignment horizontal="right" indent="1"/>
    </xf>
    <xf numFmtId="3" fontId="19" fillId="0" borderId="0" xfId="1" applyNumberFormat="1" applyFont="1" applyFill="1" applyAlignment="1">
      <alignment horizontal="right"/>
    </xf>
    <xf numFmtId="3" fontId="19" fillId="0" borderId="0" xfId="1" applyNumberFormat="1" applyFont="1" applyFill="1" applyAlignment="1">
      <alignment horizontal="right" indent="1"/>
    </xf>
    <xf numFmtId="0" fontId="28" fillId="0" borderId="0" xfId="2" applyFont="1" applyFill="1"/>
    <xf numFmtId="0" fontId="28" fillId="0" borderId="0" xfId="2" applyFont="1"/>
    <xf numFmtId="0" fontId="19" fillId="0" borderId="12" xfId="1" applyFont="1" applyFill="1" applyBorder="1"/>
    <xf numFmtId="4" fontId="19" fillId="0" borderId="12" xfId="1" applyNumberFormat="1" applyFont="1" applyFill="1" applyBorder="1"/>
    <xf numFmtId="0" fontId="20" fillId="0" borderId="0" xfId="1" applyFont="1" applyFill="1" applyBorder="1"/>
    <xf numFmtId="4" fontId="19" fillId="0" borderId="0" xfId="1" applyNumberFormat="1" applyFont="1" applyFill="1" applyBorder="1"/>
    <xf numFmtId="0" fontId="28" fillId="0" borderId="0" xfId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0" fontId="24" fillId="33" borderId="0" xfId="1" applyFont="1" applyFill="1" applyBorder="1" applyAlignment="1">
      <alignment horizontal="left" vertical="center" wrapText="1" indent="4"/>
    </xf>
    <xf numFmtId="0" fontId="24" fillId="33" borderId="10" xfId="1" applyFont="1" applyFill="1" applyBorder="1" applyAlignment="1">
      <alignment horizontal="center" vertical="center"/>
    </xf>
    <xf numFmtId="0" fontId="24" fillId="33" borderId="11" xfId="1" applyFont="1" applyFill="1" applyBorder="1" applyAlignment="1">
      <alignment horizontal="center" vertical="center"/>
    </xf>
    <xf numFmtId="0" fontId="24" fillId="33" borderId="0" xfId="1" applyFont="1" applyFill="1" applyBorder="1" applyAlignment="1">
      <alignment horizontal="left" vertical="center" indent="2"/>
    </xf>
    <xf numFmtId="0" fontId="24" fillId="33" borderId="0" xfId="1" applyFont="1" applyFill="1" applyBorder="1" applyAlignment="1">
      <alignment horizontal="left" vertical="center" indent="3"/>
    </xf>
    <xf numFmtId="0" fontId="24" fillId="33" borderId="0" xfId="1" applyFont="1" applyFill="1" applyBorder="1" applyAlignment="1">
      <alignment horizontal="left" vertical="center" indent="4"/>
    </xf>
    <xf numFmtId="0" fontId="24" fillId="33" borderId="0" xfId="1" applyFont="1" applyFill="1" applyBorder="1" applyAlignment="1">
      <alignment horizontal="left" indent="4"/>
    </xf>
    <xf numFmtId="0" fontId="24" fillId="33" borderId="11" xfId="1" applyFont="1" applyFill="1" applyBorder="1" applyAlignment="1">
      <alignment horizontal="left" vertical="center" indent="3"/>
    </xf>
    <xf numFmtId="0" fontId="24" fillId="33" borderId="11" xfId="1" applyFont="1" applyFill="1" applyBorder="1" applyAlignment="1">
      <alignment horizontal="left" vertical="center" indent="4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1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"/>
  <sheetViews>
    <sheetView showGridLines="0" showZeros="0" tabSelected="1" zoomScale="90" zoomScaleNormal="90" workbookViewId="0">
      <selection activeCell="Q10" sqref="Q10"/>
    </sheetView>
  </sheetViews>
  <sheetFormatPr baseColWidth="10" defaultColWidth="11.42578125" defaultRowHeight="12.75"/>
  <cols>
    <col min="1" max="1" width="2.42578125" style="6" customWidth="1"/>
    <col min="2" max="2" width="30.7109375" style="1" customWidth="1"/>
    <col min="3" max="6" width="11.7109375" style="1" customWidth="1"/>
    <col min="7" max="7" width="11.42578125" style="1" customWidth="1"/>
    <col min="8" max="8" width="2.140625" style="1" bestFit="1" customWidth="1"/>
    <col min="9" max="9" width="9.140625" style="1" customWidth="1"/>
    <col min="10" max="10" width="10.42578125" style="1" customWidth="1"/>
    <col min="11" max="11" width="2.140625" style="1" bestFit="1" customWidth="1"/>
    <col min="12" max="12" width="10.140625" style="1" customWidth="1"/>
    <col min="13" max="13" width="9.28515625" style="1" bestFit="1" customWidth="1"/>
    <col min="14" max="14" width="2.140625" style="1" bestFit="1" customWidth="1"/>
    <col min="15" max="15" width="11" style="1" bestFit="1" customWidth="1"/>
    <col min="16" max="16384" width="11.42578125" style="2"/>
  </cols>
  <sheetData>
    <row r="1" spans="1:15" s="5" customFormat="1" ht="1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5" customFormat="1" ht="5.0999999999999996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7" customFormat="1" ht="15" customHeight="1">
      <c r="A3" s="6"/>
      <c r="B3" s="30" t="s">
        <v>1</v>
      </c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7" customFormat="1" ht="15" customHeight="1">
      <c r="A4" s="6"/>
      <c r="B4" s="30"/>
      <c r="C4" s="35">
        <v>2008</v>
      </c>
      <c r="D4" s="35">
        <v>2009</v>
      </c>
      <c r="E4" s="35">
        <v>2010</v>
      </c>
      <c r="F4" s="36">
        <v>2011</v>
      </c>
      <c r="G4" s="38">
        <v>2012</v>
      </c>
      <c r="H4" s="38"/>
      <c r="I4" s="33">
        <v>2013</v>
      </c>
      <c r="J4" s="37">
        <v>2014</v>
      </c>
      <c r="K4" s="37"/>
      <c r="L4" s="34">
        <v>2015</v>
      </c>
      <c r="M4" s="32">
        <v>2016</v>
      </c>
      <c r="N4" s="32"/>
      <c r="O4" s="8">
        <v>2017</v>
      </c>
    </row>
    <row r="5" spans="1:15" ht="5.0999999999999996" customHeight="1">
      <c r="B5" s="9"/>
      <c r="C5" s="10"/>
      <c r="D5" s="10"/>
      <c r="E5" s="10"/>
    </row>
    <row r="6" spans="1:15" ht="14.1" customHeight="1">
      <c r="B6" s="11" t="s">
        <v>3</v>
      </c>
      <c r="C6" s="12">
        <f t="shared" ref="C6:L6" si="0">SUM(C7:C11)</f>
        <v>348213.77</v>
      </c>
      <c r="D6" s="12">
        <f t="shared" si="0"/>
        <v>344032.88</v>
      </c>
      <c r="E6" s="12">
        <f t="shared" si="0"/>
        <v>340608.85000000003</v>
      </c>
      <c r="F6" s="12">
        <f t="shared" si="0"/>
        <v>355324.41</v>
      </c>
      <c r="G6" s="12">
        <f t="shared" si="0"/>
        <v>352559.08999999997</v>
      </c>
      <c r="H6" s="12"/>
      <c r="I6" s="12">
        <f t="shared" si="0"/>
        <v>350689.62</v>
      </c>
      <c r="J6" s="12">
        <f t="shared" si="0"/>
        <v>338037.18</v>
      </c>
      <c r="K6" s="12"/>
      <c r="L6" s="12">
        <f t="shared" si="0"/>
        <v>349903.31</v>
      </c>
      <c r="M6" s="12">
        <f>SUM(M7:M11)</f>
        <v>416225.52999999997</v>
      </c>
      <c r="N6" s="13"/>
      <c r="O6" s="13">
        <f>SUM(O7:O11)</f>
        <v>396849.64</v>
      </c>
    </row>
    <row r="7" spans="1:15" ht="14.1" customHeight="1">
      <c r="A7" s="14"/>
      <c r="B7" s="15" t="s">
        <v>4</v>
      </c>
      <c r="C7" s="16">
        <v>9.7799999999999994</v>
      </c>
      <c r="D7" s="16">
        <v>8.52</v>
      </c>
      <c r="E7" s="16">
        <v>4.95</v>
      </c>
      <c r="F7" s="16">
        <v>32.770000000000003</v>
      </c>
      <c r="G7" s="16">
        <v>45.75</v>
      </c>
      <c r="H7" s="16"/>
      <c r="I7" s="16">
        <v>5.59</v>
      </c>
      <c r="J7" s="16">
        <v>11.28</v>
      </c>
      <c r="K7" s="16"/>
      <c r="L7" s="16">
        <v>127.97</v>
      </c>
      <c r="M7" s="16">
        <v>51.96</v>
      </c>
      <c r="N7" s="17" t="s">
        <v>5</v>
      </c>
      <c r="O7" s="18">
        <v>39.909999999999997</v>
      </c>
    </row>
    <row r="8" spans="1:15" ht="14.1" customHeight="1">
      <c r="A8" s="14"/>
      <c r="B8" s="15" t="s">
        <v>6</v>
      </c>
      <c r="C8" s="16">
        <v>233525.45</v>
      </c>
      <c r="D8" s="16">
        <v>232996.93</v>
      </c>
      <c r="E8" s="16">
        <v>223456.8</v>
      </c>
      <c r="F8" s="16">
        <v>240118.22</v>
      </c>
      <c r="G8" s="16">
        <v>238187.69</v>
      </c>
      <c r="H8" s="16"/>
      <c r="I8" s="16">
        <v>237825.38</v>
      </c>
      <c r="J8" s="16">
        <v>220399.54</v>
      </c>
      <c r="K8" s="16"/>
      <c r="L8" s="16">
        <v>221661.19</v>
      </c>
      <c r="M8" s="16">
        <v>256431.16</v>
      </c>
      <c r="N8" s="18"/>
      <c r="O8" s="18">
        <v>234240.35</v>
      </c>
    </row>
    <row r="9" spans="1:15" ht="14.1" customHeight="1">
      <c r="A9" s="14"/>
      <c r="B9" s="15" t="s">
        <v>7</v>
      </c>
      <c r="C9" s="16">
        <v>83768.94</v>
      </c>
      <c r="D9" s="16">
        <v>74832.44</v>
      </c>
      <c r="E9" s="16">
        <v>75735.28</v>
      </c>
      <c r="F9" s="16">
        <v>73947.039999999994</v>
      </c>
      <c r="G9" s="16">
        <v>71669.91</v>
      </c>
      <c r="H9" s="16"/>
      <c r="I9" s="16">
        <v>66979.63</v>
      </c>
      <c r="J9" s="16">
        <v>68573.38</v>
      </c>
      <c r="K9" s="16"/>
      <c r="L9" s="16">
        <v>74373.14</v>
      </c>
      <c r="M9" s="16">
        <v>100825.75</v>
      </c>
      <c r="N9" s="17" t="s">
        <v>5</v>
      </c>
      <c r="O9" s="18">
        <v>103672.99</v>
      </c>
    </row>
    <row r="10" spans="1:15" ht="14.1" customHeight="1">
      <c r="A10" s="14"/>
      <c r="B10" s="15" t="s">
        <v>8</v>
      </c>
      <c r="C10" s="16">
        <v>24108.36</v>
      </c>
      <c r="D10" s="16">
        <v>23657.39</v>
      </c>
      <c r="E10" s="16">
        <v>24485.4</v>
      </c>
      <c r="F10" s="16">
        <v>23261.119999999999</v>
      </c>
      <c r="G10" s="16">
        <v>23377.54</v>
      </c>
      <c r="H10" s="16"/>
      <c r="I10" s="16">
        <v>23610.52</v>
      </c>
      <c r="J10" s="16">
        <v>24318.85</v>
      </c>
      <c r="K10" s="16"/>
      <c r="L10" s="16">
        <v>24440.45</v>
      </c>
      <c r="M10" s="16">
        <v>24562.67</v>
      </c>
      <c r="N10" s="18"/>
      <c r="O10" s="18">
        <v>23334.48</v>
      </c>
    </row>
    <row r="11" spans="1:15" ht="14.1" customHeight="1">
      <c r="A11" s="14"/>
      <c r="B11" s="15" t="s">
        <v>9</v>
      </c>
      <c r="C11" s="16">
        <v>6801.24</v>
      </c>
      <c r="D11" s="16">
        <v>12537.6</v>
      </c>
      <c r="E11" s="16">
        <v>16926.419999999998</v>
      </c>
      <c r="F11" s="16">
        <v>17965.259999999998</v>
      </c>
      <c r="G11" s="16">
        <v>19278.2</v>
      </c>
      <c r="H11" s="16"/>
      <c r="I11" s="16">
        <v>22268.5</v>
      </c>
      <c r="J11" s="16">
        <v>24734.13</v>
      </c>
      <c r="K11" s="16"/>
      <c r="L11" s="16">
        <v>29300.560000000001</v>
      </c>
      <c r="M11" s="16">
        <v>34353.99</v>
      </c>
      <c r="N11" s="18"/>
      <c r="O11" s="18">
        <v>35561.910000000003</v>
      </c>
    </row>
    <row r="12" spans="1:15" ht="14.1" customHeight="1">
      <c r="A12" s="14"/>
      <c r="B12" s="9"/>
      <c r="C12" s="16"/>
      <c r="D12" s="16"/>
      <c r="E12" s="16"/>
      <c r="F12" s="19"/>
      <c r="G12" s="19"/>
      <c r="H12" s="19"/>
      <c r="I12" s="19"/>
      <c r="J12" s="19"/>
      <c r="K12" s="19"/>
      <c r="L12" s="19"/>
      <c r="M12" s="19"/>
      <c r="N12" s="20"/>
      <c r="O12" s="20"/>
    </row>
    <row r="13" spans="1:15" ht="14.1" customHeight="1">
      <c r="A13" s="14"/>
      <c r="B13" s="11" t="s">
        <v>10</v>
      </c>
      <c r="C13" s="12">
        <f>SUM(C14:C23)</f>
        <v>89079.00999999998</v>
      </c>
      <c r="D13" s="12">
        <f>SUM(D14:D23)</f>
        <v>93301.04</v>
      </c>
      <c r="E13" s="12">
        <f>SUM(E14:E23)</f>
        <v>103450.64</v>
      </c>
      <c r="F13" s="12">
        <f>SUM(F14:F23)</f>
        <v>108585.84999999999</v>
      </c>
      <c r="G13" s="12">
        <f>SUM(G14:G23)</f>
        <v>109879.29999999999</v>
      </c>
      <c r="H13" s="12"/>
      <c r="I13" s="12">
        <f>SUM(I14:I23)</f>
        <v>118412.65</v>
      </c>
      <c r="J13" s="12">
        <f>SUM(J14:J23)</f>
        <v>125527.48999999999</v>
      </c>
      <c r="K13" s="12"/>
      <c r="L13" s="12">
        <f>SUM(L14:L23)</f>
        <v>135269.69</v>
      </c>
      <c r="M13" s="12">
        <f>SUM(M14:M23)</f>
        <v>151051.80999999997</v>
      </c>
      <c r="N13" s="13"/>
      <c r="O13" s="13">
        <f>SUM(O14:O23)</f>
        <v>165797.96</v>
      </c>
    </row>
    <row r="14" spans="1:15" ht="14.1" customHeight="1">
      <c r="A14" s="14"/>
      <c r="B14" s="15" t="s">
        <v>11</v>
      </c>
      <c r="C14" s="16">
        <v>8632.01</v>
      </c>
      <c r="D14" s="16">
        <v>7714</v>
      </c>
      <c r="E14" s="16">
        <v>7809.69</v>
      </c>
      <c r="F14" s="16">
        <v>6960.75</v>
      </c>
      <c r="G14" s="16">
        <v>7529.48</v>
      </c>
      <c r="H14" s="16"/>
      <c r="I14" s="16">
        <v>9253.2800000000007</v>
      </c>
      <c r="J14" s="16">
        <v>9317.3700000000008</v>
      </c>
      <c r="K14" s="16"/>
      <c r="L14" s="16">
        <v>9466.6200000000008</v>
      </c>
      <c r="M14" s="16">
        <v>9197.2800000000007</v>
      </c>
      <c r="N14" s="17" t="s">
        <v>5</v>
      </c>
      <c r="O14" s="18">
        <v>9804.4</v>
      </c>
    </row>
    <row r="15" spans="1:15" ht="14.1" customHeight="1">
      <c r="A15" s="14"/>
      <c r="B15" s="15" t="s">
        <v>12</v>
      </c>
      <c r="C15" s="16">
        <v>3712.72</v>
      </c>
      <c r="D15" s="16">
        <v>3917.03</v>
      </c>
      <c r="E15" s="16">
        <v>3749.64</v>
      </c>
      <c r="F15" s="16">
        <v>3910.92</v>
      </c>
      <c r="G15" s="16">
        <v>3992.25</v>
      </c>
      <c r="H15" s="16"/>
      <c r="I15" s="16">
        <v>3804.33</v>
      </c>
      <c r="J15" s="16">
        <v>3705.21</v>
      </c>
      <c r="K15" s="16"/>
      <c r="L15" s="16">
        <v>3790.59</v>
      </c>
      <c r="M15" s="16">
        <v>3708.73</v>
      </c>
      <c r="N15" s="18"/>
      <c r="O15" s="18">
        <v>3711.51</v>
      </c>
    </row>
    <row r="16" spans="1:15" ht="14.1" customHeight="1">
      <c r="A16" s="14"/>
      <c r="B16" s="15" t="s">
        <v>13</v>
      </c>
      <c r="C16" s="16">
        <v>9127.86</v>
      </c>
      <c r="D16" s="16">
        <v>10655.88</v>
      </c>
      <c r="E16" s="16">
        <v>13781.59</v>
      </c>
      <c r="F16" s="16">
        <v>15491.74</v>
      </c>
      <c r="G16" s="16">
        <v>16078.19</v>
      </c>
      <c r="H16" s="16"/>
      <c r="I16" s="16">
        <v>16527.52</v>
      </c>
      <c r="J16" s="16">
        <v>17917.93</v>
      </c>
      <c r="K16" s="16"/>
      <c r="L16" s="16">
        <v>20849.62</v>
      </c>
      <c r="M16" s="16">
        <v>24737.59</v>
      </c>
      <c r="N16" s="18"/>
      <c r="O16" s="18">
        <v>30119.46</v>
      </c>
    </row>
    <row r="17" spans="1:15" ht="14.1" customHeight="1">
      <c r="A17" s="14"/>
      <c r="B17" s="15" t="s">
        <v>14</v>
      </c>
      <c r="C17" s="16">
        <v>1024.8599999999999</v>
      </c>
      <c r="D17" s="16">
        <v>859.1</v>
      </c>
      <c r="E17" s="16">
        <v>1088.32</v>
      </c>
      <c r="F17" s="16">
        <v>1084.03</v>
      </c>
      <c r="G17" s="16">
        <v>1189.69</v>
      </c>
      <c r="H17" s="16"/>
      <c r="I17" s="16">
        <v>1401.17</v>
      </c>
      <c r="J17" s="16">
        <v>1625.17</v>
      </c>
      <c r="K17" s="16"/>
      <c r="L17" s="16">
        <v>1453.52</v>
      </c>
      <c r="M17" s="16">
        <v>1857.75</v>
      </c>
      <c r="N17" s="18"/>
      <c r="O17" s="18">
        <v>2458.29</v>
      </c>
    </row>
    <row r="18" spans="1:15" ht="14.1" customHeight="1">
      <c r="A18" s="14"/>
      <c r="B18" s="15" t="s">
        <v>15</v>
      </c>
      <c r="C18" s="16">
        <v>40187.919999999998</v>
      </c>
      <c r="D18" s="16">
        <v>40750.36</v>
      </c>
      <c r="E18" s="16">
        <v>44330.52</v>
      </c>
      <c r="F18" s="16">
        <v>45604.98</v>
      </c>
      <c r="G18" s="16">
        <v>41869.120000000003</v>
      </c>
      <c r="H18" s="17" t="s">
        <v>5</v>
      </c>
      <c r="I18" s="16">
        <v>45804.91</v>
      </c>
      <c r="J18" s="16">
        <v>47625.01</v>
      </c>
      <c r="K18" s="16"/>
      <c r="L18" s="16">
        <v>51331.26</v>
      </c>
      <c r="M18" s="16">
        <v>59788.82</v>
      </c>
      <c r="N18" s="17" t="s">
        <v>5</v>
      </c>
      <c r="O18" s="18">
        <v>65995.350000000006</v>
      </c>
    </row>
    <row r="19" spans="1:15" ht="14.1" customHeight="1">
      <c r="A19" s="14"/>
      <c r="B19" s="15" t="s">
        <v>16</v>
      </c>
      <c r="C19" s="16">
        <v>1267.28</v>
      </c>
      <c r="D19" s="16">
        <v>1794.71</v>
      </c>
      <c r="E19" s="16">
        <v>1934.59</v>
      </c>
      <c r="F19" s="16">
        <v>1741.4</v>
      </c>
      <c r="G19" s="16">
        <v>3243.2</v>
      </c>
      <c r="H19" s="16"/>
      <c r="I19" s="16">
        <v>1523.56</v>
      </c>
      <c r="J19" s="16">
        <v>1827.68</v>
      </c>
      <c r="K19" s="16"/>
      <c r="L19" s="16">
        <v>1882.43</v>
      </c>
      <c r="M19" s="16">
        <v>1993.84</v>
      </c>
      <c r="N19" s="18"/>
      <c r="O19" s="18">
        <v>199.89</v>
      </c>
    </row>
    <row r="20" spans="1:15" ht="14.1" customHeight="1">
      <c r="A20" s="14"/>
      <c r="B20" s="15" t="s">
        <v>17</v>
      </c>
      <c r="C20" s="16" t="s">
        <v>18</v>
      </c>
      <c r="D20" s="16" t="s">
        <v>18</v>
      </c>
      <c r="E20" s="16" t="s">
        <v>18</v>
      </c>
      <c r="F20" s="16" t="s">
        <v>18</v>
      </c>
      <c r="G20" s="16" t="s">
        <v>18</v>
      </c>
      <c r="H20" s="16"/>
      <c r="I20" s="16" t="s">
        <v>18</v>
      </c>
      <c r="J20" s="16" t="s">
        <v>18</v>
      </c>
      <c r="K20" s="16"/>
      <c r="L20" s="16" t="s">
        <v>18</v>
      </c>
      <c r="M20" s="16">
        <v>370.65</v>
      </c>
      <c r="N20" s="18"/>
      <c r="O20" s="18">
        <v>1635.86</v>
      </c>
    </row>
    <row r="21" spans="1:15" ht="14.1" customHeight="1">
      <c r="A21" s="14"/>
      <c r="B21" s="15" t="s">
        <v>19</v>
      </c>
      <c r="C21" s="16">
        <v>1210.5899999999999</v>
      </c>
      <c r="D21" s="16">
        <v>2271.88</v>
      </c>
      <c r="E21" s="16">
        <v>3012.82</v>
      </c>
      <c r="F21" s="16">
        <v>3197.73</v>
      </c>
      <c r="G21" s="16">
        <v>3360.56</v>
      </c>
      <c r="H21" s="16"/>
      <c r="I21" s="16">
        <v>3963.68</v>
      </c>
      <c r="J21" s="16">
        <v>4402.55</v>
      </c>
      <c r="K21" s="16"/>
      <c r="L21" s="16">
        <v>5215.3500000000004</v>
      </c>
      <c r="M21" s="16">
        <v>6114.87</v>
      </c>
      <c r="N21" s="18"/>
      <c r="O21" s="18">
        <v>6329.85</v>
      </c>
    </row>
    <row r="22" spans="1:15" ht="14.1" customHeight="1">
      <c r="A22" s="21"/>
      <c r="B22" s="15" t="s">
        <v>20</v>
      </c>
      <c r="C22" s="16">
        <v>22485.59</v>
      </c>
      <c r="D22" s="16">
        <v>24094.35</v>
      </c>
      <c r="E22" s="16">
        <v>26358.53</v>
      </c>
      <c r="F22" s="16">
        <v>29044.13</v>
      </c>
      <c r="G22" s="16">
        <v>31400.94</v>
      </c>
      <c r="H22" s="16"/>
      <c r="I22" s="16">
        <v>34716.54</v>
      </c>
      <c r="J22" s="16">
        <v>37712.04</v>
      </c>
      <c r="K22" s="17" t="s">
        <v>5</v>
      </c>
      <c r="L22" s="16">
        <v>39679.230000000003</v>
      </c>
      <c r="M22" s="16">
        <v>41506.629999999997</v>
      </c>
      <c r="N22" s="17" t="s">
        <v>5</v>
      </c>
      <c r="O22" s="18">
        <v>43359.83</v>
      </c>
    </row>
    <row r="23" spans="1:15" ht="14.1" customHeight="1">
      <c r="A23" s="21"/>
      <c r="B23" s="15" t="s">
        <v>21</v>
      </c>
      <c r="C23" s="16">
        <v>1430.18</v>
      </c>
      <c r="D23" s="16">
        <v>1243.73</v>
      </c>
      <c r="E23" s="16">
        <v>1384.94</v>
      </c>
      <c r="F23" s="16">
        <v>1550.17</v>
      </c>
      <c r="G23" s="16">
        <v>1215.8699999999999</v>
      </c>
      <c r="H23" s="16"/>
      <c r="I23" s="16">
        <v>1417.66</v>
      </c>
      <c r="J23" s="16">
        <v>1394.53</v>
      </c>
      <c r="K23" s="16"/>
      <c r="L23" s="16">
        <v>1601.07</v>
      </c>
      <c r="M23" s="16">
        <v>1775.65</v>
      </c>
      <c r="N23" s="18"/>
      <c r="O23" s="18">
        <v>2183.52</v>
      </c>
    </row>
    <row r="24" spans="1:15" s="25" customFormat="1" ht="5.0999999999999996" customHeight="1">
      <c r="A24" s="22"/>
      <c r="B24" s="23"/>
      <c r="C24" s="24"/>
      <c r="D24" s="24"/>
      <c r="E24" s="24"/>
      <c r="F24" s="24">
        <v>0</v>
      </c>
      <c r="G24" s="24">
        <v>0</v>
      </c>
      <c r="H24" s="24"/>
      <c r="I24" s="24">
        <v>0</v>
      </c>
      <c r="J24" s="24"/>
      <c r="K24" s="24"/>
      <c r="L24" s="24"/>
      <c r="M24" s="24"/>
      <c r="N24" s="24"/>
      <c r="O24" s="24"/>
    </row>
    <row r="25" spans="1:15" s="25" customFormat="1" ht="5.0999999999999996" customHeight="1">
      <c r="A25" s="6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10"/>
      <c r="M25" s="10"/>
      <c r="N25" s="10"/>
      <c r="O25" s="10"/>
    </row>
    <row r="26" spans="1:15" s="25" customFormat="1">
      <c r="A26" s="6"/>
      <c r="B26" s="27" t="s">
        <v>22</v>
      </c>
      <c r="C26" s="26"/>
      <c r="D26" s="26"/>
      <c r="E26" s="26"/>
      <c r="F26" s="26"/>
      <c r="G26" s="26"/>
      <c r="H26" s="26"/>
      <c r="I26" s="26"/>
      <c r="J26" s="26"/>
      <c r="K26" s="26"/>
      <c r="L26" s="10"/>
      <c r="M26" s="10"/>
      <c r="N26" s="10"/>
      <c r="O26" s="10"/>
    </row>
    <row r="27" spans="1:15" s="29" customFormat="1">
      <c r="A27" s="6"/>
      <c r="B27" s="27" t="s">
        <v>24</v>
      </c>
      <c r="C27" s="28"/>
      <c r="D27" s="28"/>
      <c r="E27" s="28"/>
      <c r="F27" s="28"/>
      <c r="G27" s="28"/>
      <c r="H27" s="28"/>
      <c r="I27" s="28"/>
      <c r="J27" s="28"/>
      <c r="K27" s="28"/>
      <c r="L27" s="27"/>
      <c r="M27" s="27"/>
      <c r="N27" s="27"/>
      <c r="O27" s="27"/>
    </row>
    <row r="28" spans="1:15" s="29" customFormat="1">
      <c r="A28" s="6"/>
      <c r="B28" s="27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7"/>
      <c r="M28" s="27"/>
      <c r="N28" s="27"/>
      <c r="O28" s="27"/>
    </row>
    <row r="29" spans="1:15" s="29" customFormat="1" ht="5.0999999999999996" customHeight="1">
      <c r="A29" s="6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7"/>
      <c r="M29" s="27"/>
      <c r="N29" s="27"/>
      <c r="O29" s="27"/>
    </row>
    <row r="30" spans="1:15" s="29" customFormat="1">
      <c r="A30" s="6"/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7"/>
      <c r="M30" s="27"/>
      <c r="N30" s="27"/>
      <c r="O30" s="27"/>
    </row>
  </sheetData>
  <sheetProtection selectLockedCells="1" selectUnlockedCells="1"/>
  <mergeCells count="5">
    <mergeCell ref="B3:B4"/>
    <mergeCell ref="C3:O3"/>
    <mergeCell ref="G4:H4"/>
    <mergeCell ref="J4:K4"/>
    <mergeCell ref="M4:N4"/>
  </mergeCells>
  <pageMargins left="0.44" right="0.53" top="0.8" bottom="0.53" header="0.51180555555555551" footer="0.51180555555555551"/>
  <pageSetup paperSize="9" scale="88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2.4.4_2017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2019-08-14T13:18:58Z</dcterms:created>
  <dcterms:modified xsi:type="dcterms:W3CDTF">2019-09-02T17:00:05Z</dcterms:modified>
</cp:coreProperties>
</file>